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2a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<sst xmlns="http://schemas.openxmlformats.org/spreadsheetml/2006/main" count="38" uniqueCount="36">
  <si>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México: Personal Ocupado Remunerado por Sector de Actividad, 1970-2004</t>
  </si>
  <si>
    <t>(miles de personas ocupadas remuneradas, promedio anual)</t>
  </si>
  <si>
    <t>Servicios</t>
  </si>
  <si>
    <t>Año</t>
  </si>
  <si>
    <t>Total</t>
  </si>
  <si>
    <t>var.</t>
  </si>
  <si>
    <t>Agropecuario</t>
  </si>
  <si>
    <t>Minería</t>
  </si>
  <si>
    <t>Manufacturas</t>
  </si>
  <si>
    <t>Construcción</t>
  </si>
  <si>
    <t>Electricidad,</t>
  </si>
  <si>
    <t xml:space="preserve">Comercio,  </t>
  </si>
  <si>
    <t>Transporte</t>
  </si>
  <si>
    <t>Financieros,</t>
  </si>
  <si>
    <t>Comunales,</t>
  </si>
  <si>
    <t>%</t>
  </si>
  <si>
    <t xml:space="preserve">Gas y </t>
  </si>
  <si>
    <t xml:space="preserve">Restaurantes </t>
  </si>
  <si>
    <t>Almacenamiento</t>
  </si>
  <si>
    <t>Seguros y</t>
  </si>
  <si>
    <t>Sociales y</t>
  </si>
  <si>
    <t>anual</t>
  </si>
  <si>
    <t>Agua</t>
  </si>
  <si>
    <t>y Hoteles</t>
  </si>
  <si>
    <t xml:space="preserve"> y Comunicaciones</t>
  </si>
  <si>
    <t>B. Inmuebles</t>
  </si>
  <si>
    <t>Personales</t>
  </si>
  <si>
    <r>
      <t xml:space="preserve">   1970 </t>
    </r>
    <r>
      <rPr>
        <vertAlign val="superscript"/>
        <sz val="8"/>
        <rFont val="Arial"/>
        <family val="2"/>
      </rPr>
      <t>1/</t>
    </r>
  </si>
  <si>
    <r>
      <t xml:space="preserve">   1980 </t>
    </r>
    <r>
      <rPr>
        <vertAlign val="superscript"/>
        <sz val="8"/>
        <rFont val="Arial"/>
        <family val="2"/>
      </rPr>
      <t>2/</t>
    </r>
  </si>
  <si>
    <r>
      <t xml:space="preserve">   1988 </t>
    </r>
    <r>
      <rPr>
        <vertAlign val="superscript"/>
        <sz val="8"/>
        <rFont val="Arial"/>
        <family val="2"/>
      </rPr>
      <t>3/</t>
    </r>
  </si>
  <si>
    <t>Nota: Los datos presentados en este cuadro corresponden a la última información disponible publicada por la fuente oficial que es el INEGI.</t>
  </si>
  <si>
    <r>
      <t xml:space="preserve">1/ </t>
    </r>
    <r>
      <rPr>
        <sz val="8"/>
        <rFont val="Arial"/>
        <family val="2"/>
      </rPr>
      <t xml:space="preserve"> Serie Histórica 1970-1984 elaborada con la Matriz Insumo-Producto de 1970</t>
    </r>
  </si>
  <si>
    <r>
      <t xml:space="preserve">2/  </t>
    </r>
    <r>
      <rPr>
        <sz val="8"/>
        <rFont val="Arial"/>
        <family val="2"/>
      </rPr>
      <t>Serie Histórica 1980-1988 elaborada con la Matriz Insumo-Producto de 1980</t>
    </r>
  </si>
  <si>
    <r>
      <t xml:space="preserve">3/ </t>
    </r>
    <r>
      <rPr>
        <sz val="8"/>
        <rFont val="Arial"/>
        <family val="2"/>
      </rPr>
      <t xml:space="preserve"> Serie Histórica 1988-2003 elaborada con base al Sistema de Cuentas Nacionales de México. (Metodología y año base 1993).</t>
    </r>
  </si>
  <si>
    <t>Fuente: Elaborado por el Centro de Estudios de las Finanzas Públicas de la H. Cámara de Diputados, con datos del INEGI, Sistema de Cuentas Nacionales.</t>
  </si>
  <si>
    <t>Industria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</si>
</sst>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2" borderId="4" xfId="0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AA55"/>
  <sheetViews>
    <sheetView tabSelected="1" workbookViewId="0" topLeftCell="B1">
      <selection activeCell="C2" sqref="C2:AA2"/>
    </sheetView>
  </sheetViews>
  <sheetFormatPr defaultColWidth="11.421875" defaultRowHeight="12.75"/>
  <cols>
    <col min="1" max="1" width="0" style="0" hidden="1" customWidth="1"/>
    <col min="2" max="2" width="4.140625" style="0" customWidth="1"/>
    <col min="3" max="3" width="7.7109375" style="0" customWidth="1"/>
    <col min="4" max="5" width="6.421875" style="0" customWidth="1"/>
    <col min="6" max="6" width="8.00390625" style="0" customWidth="1"/>
    <col min="7" max="7" width="2.28125" style="0" customWidth="1"/>
    <col min="8" max="8" width="1.1484375" style="0" customWidth="1"/>
    <col min="9" max="10" width="6.28125" style="0" customWidth="1"/>
    <col min="11" max="11" width="8.28125" style="0" customWidth="1"/>
    <col min="12" max="12" width="2.140625" style="0" customWidth="1"/>
    <col min="13" max="13" width="7.7109375" style="0" customWidth="1"/>
    <col min="14" max="14" width="2.7109375" style="0" customWidth="1"/>
    <col min="15" max="15" width="10.00390625" style="0" hidden="1" customWidth="1"/>
    <col min="16" max="16" width="6.140625" style="0" customWidth="1"/>
    <col min="17" max="17" width="4.00390625" style="0" customWidth="1"/>
    <col min="18" max="18" width="0.71875" style="0" customWidth="1"/>
    <col min="19" max="19" width="7.140625" style="0" customWidth="1"/>
    <col min="20" max="20" width="8.7109375" style="0" customWidth="1"/>
    <col min="21" max="21" width="3.00390625" style="0" customWidth="1"/>
    <col min="22" max="22" width="9.421875" style="0" customWidth="1"/>
    <col min="23" max="23" width="4.57421875" style="0" customWidth="1"/>
    <col min="24" max="24" width="7.140625" style="0" customWidth="1"/>
    <col min="25" max="25" width="3.57421875" style="0" customWidth="1"/>
    <col min="26" max="26" width="7.57421875" style="0" customWidth="1"/>
    <col min="27" max="27" width="2.421875" style="0" customWidth="1"/>
  </cols>
  <sheetData>
    <row r="1" spans="3:26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3:27" ht="13.5" customHeight="1"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3:27" ht="13.5" customHeight="1" thickBot="1"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3:26" ht="3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3:27" ht="18.75" customHeight="1">
      <c r="C5" s="3"/>
      <c r="D5" s="4"/>
      <c r="E5" s="5"/>
      <c r="F5" s="6"/>
      <c r="G5" s="6"/>
      <c r="H5" s="6"/>
      <c r="I5" s="38" t="s">
        <v>35</v>
      </c>
      <c r="J5" s="38"/>
      <c r="K5" s="38"/>
      <c r="L5" s="38"/>
      <c r="M5" s="38"/>
      <c r="N5" s="38"/>
      <c r="O5" s="38"/>
      <c r="P5" s="38"/>
      <c r="Q5" s="38"/>
      <c r="R5" s="7"/>
      <c r="S5" s="38" t="s">
        <v>2</v>
      </c>
      <c r="T5" s="38"/>
      <c r="U5" s="38"/>
      <c r="V5" s="38"/>
      <c r="W5" s="38"/>
      <c r="X5" s="38"/>
      <c r="Y5" s="38"/>
      <c r="Z5" s="38"/>
      <c r="AA5" s="38"/>
    </row>
    <row r="6" spans="3:27" ht="12.75">
      <c r="C6" s="6" t="s">
        <v>3</v>
      </c>
      <c r="D6" s="8" t="s">
        <v>4</v>
      </c>
      <c r="E6" s="9" t="s">
        <v>5</v>
      </c>
      <c r="F6" s="41" t="s">
        <v>6</v>
      </c>
      <c r="G6" s="41"/>
      <c r="H6" s="6"/>
      <c r="I6" s="6" t="s">
        <v>4</v>
      </c>
      <c r="J6" s="6" t="s">
        <v>7</v>
      </c>
      <c r="K6" s="44" t="s">
        <v>8</v>
      </c>
      <c r="L6" s="44"/>
      <c r="M6" s="44" t="s">
        <v>9</v>
      </c>
      <c r="N6" s="44"/>
      <c r="O6" s="6"/>
      <c r="P6" s="41" t="s">
        <v>10</v>
      </c>
      <c r="Q6" s="41"/>
      <c r="R6" s="6"/>
      <c r="S6" s="6" t="s">
        <v>4</v>
      </c>
      <c r="T6" s="43" t="s">
        <v>11</v>
      </c>
      <c r="U6" s="43"/>
      <c r="V6" s="43" t="s">
        <v>12</v>
      </c>
      <c r="W6" s="43"/>
      <c r="X6" s="43" t="s">
        <v>13</v>
      </c>
      <c r="Y6" s="43"/>
      <c r="Z6" s="44" t="s">
        <v>14</v>
      </c>
      <c r="AA6" s="44"/>
    </row>
    <row r="7" spans="3:27" ht="12.75">
      <c r="C7" s="6"/>
      <c r="D7" s="8"/>
      <c r="E7" s="10" t="s">
        <v>15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41" t="s">
        <v>16</v>
      </c>
      <c r="Q7" s="41"/>
      <c r="R7" s="11"/>
      <c r="S7" s="11"/>
      <c r="T7" s="41" t="s">
        <v>17</v>
      </c>
      <c r="U7" s="41"/>
      <c r="V7" s="41" t="s">
        <v>18</v>
      </c>
      <c r="W7" s="41"/>
      <c r="X7" s="41" t="s">
        <v>19</v>
      </c>
      <c r="Y7" s="41"/>
      <c r="Z7" s="41" t="s">
        <v>20</v>
      </c>
      <c r="AA7" s="41"/>
    </row>
    <row r="8" spans="3:27" ht="12.75">
      <c r="C8" s="12"/>
      <c r="D8" s="13"/>
      <c r="E8" s="12" t="s">
        <v>21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42" t="s">
        <v>22</v>
      </c>
      <c r="Q8" s="42"/>
      <c r="R8" s="14"/>
      <c r="S8" s="14"/>
      <c r="T8" s="42" t="s">
        <v>23</v>
      </c>
      <c r="U8" s="42"/>
      <c r="V8" s="42" t="s">
        <v>24</v>
      </c>
      <c r="W8" s="42"/>
      <c r="X8" s="42" t="s">
        <v>25</v>
      </c>
      <c r="Y8" s="42"/>
      <c r="Z8" s="42" t="s">
        <v>26</v>
      </c>
      <c r="AA8" s="42"/>
    </row>
    <row r="9" spans="3:26" ht="14.25" customHeight="1">
      <c r="C9" s="6" t="s">
        <v>27</v>
      </c>
      <c r="D9" s="15">
        <f>F9+I9+S9</f>
        <v>12863</v>
      </c>
      <c r="E9" s="16"/>
      <c r="F9" s="17">
        <v>4466</v>
      </c>
      <c r="G9" s="17"/>
      <c r="H9" s="17"/>
      <c r="I9" s="17">
        <f>SUM(J9:P9)</f>
        <v>2729</v>
      </c>
      <c r="J9" s="17">
        <v>155</v>
      </c>
      <c r="K9" s="17">
        <v>1726</v>
      </c>
      <c r="L9" s="17"/>
      <c r="M9" s="17">
        <v>810</v>
      </c>
      <c r="N9" s="17"/>
      <c r="O9" s="17"/>
      <c r="P9" s="17">
        <v>38</v>
      </c>
      <c r="Q9" s="17"/>
      <c r="R9" s="17"/>
      <c r="S9" s="17">
        <f aca="true" t="shared" si="0" ref="S9:S50">T9+V9+X9+Z9</f>
        <v>5668</v>
      </c>
      <c r="T9" s="17">
        <v>2011</v>
      </c>
      <c r="U9" s="17"/>
      <c r="V9" s="17">
        <v>443</v>
      </c>
      <c r="W9" s="17"/>
      <c r="X9" s="17">
        <v>229</v>
      </c>
      <c r="Y9" s="17"/>
      <c r="Z9" s="17">
        <v>2985</v>
      </c>
    </row>
    <row r="10" spans="3:26" ht="10.5" customHeight="1">
      <c r="C10" s="6">
        <v>1971</v>
      </c>
      <c r="D10" s="15">
        <f aca="true" t="shared" si="1" ref="D10:D50">F10+I10+S10</f>
        <v>13322</v>
      </c>
      <c r="E10" s="18">
        <f>D10/D9*100-100</f>
        <v>3.568374407214492</v>
      </c>
      <c r="F10" s="17">
        <v>4624</v>
      </c>
      <c r="G10" s="17"/>
      <c r="H10" s="17"/>
      <c r="I10" s="17">
        <f aca="true" t="shared" si="2" ref="I10:I50">SUM(J10:P10)</f>
        <v>2759</v>
      </c>
      <c r="J10" s="17">
        <v>155</v>
      </c>
      <c r="K10" s="17">
        <v>1772</v>
      </c>
      <c r="L10" s="17"/>
      <c r="M10" s="17">
        <v>792</v>
      </c>
      <c r="N10" s="17"/>
      <c r="O10" s="17"/>
      <c r="P10" s="17">
        <v>40</v>
      </c>
      <c r="Q10" s="17"/>
      <c r="R10" s="17"/>
      <c r="S10" s="17">
        <f t="shared" si="0"/>
        <v>5939</v>
      </c>
      <c r="T10" s="17">
        <v>2053</v>
      </c>
      <c r="U10" s="17"/>
      <c r="V10" s="17">
        <v>475</v>
      </c>
      <c r="W10" s="17"/>
      <c r="X10" s="17">
        <v>238</v>
      </c>
      <c r="Y10" s="17"/>
      <c r="Z10" s="17">
        <v>3173</v>
      </c>
    </row>
    <row r="11" spans="3:26" ht="10.5" customHeight="1">
      <c r="C11" s="6">
        <v>1972</v>
      </c>
      <c r="D11" s="15">
        <f t="shared" si="1"/>
        <v>13702</v>
      </c>
      <c r="E11" s="18">
        <f aca="true" t="shared" si="3" ref="E11:E50">D11/D10*100-100</f>
        <v>2.8524245608767558</v>
      </c>
      <c r="F11" s="17">
        <v>4550</v>
      </c>
      <c r="G11" s="17"/>
      <c r="H11" s="17"/>
      <c r="I11" s="17">
        <f t="shared" si="2"/>
        <v>2925</v>
      </c>
      <c r="J11" s="17">
        <v>162</v>
      </c>
      <c r="K11" s="17">
        <v>1831</v>
      </c>
      <c r="L11" s="17"/>
      <c r="M11" s="17">
        <v>890</v>
      </c>
      <c r="N11" s="17"/>
      <c r="O11" s="17"/>
      <c r="P11" s="17">
        <v>42</v>
      </c>
      <c r="Q11" s="17"/>
      <c r="R11" s="17"/>
      <c r="S11" s="17">
        <f t="shared" si="0"/>
        <v>6227</v>
      </c>
      <c r="T11" s="17">
        <v>2104</v>
      </c>
      <c r="U11" s="17"/>
      <c r="V11" s="17">
        <v>507</v>
      </c>
      <c r="W11" s="17"/>
      <c r="X11" s="17">
        <v>249</v>
      </c>
      <c r="Y11" s="17"/>
      <c r="Z11" s="17">
        <v>3367</v>
      </c>
    </row>
    <row r="12" spans="3:26" ht="10.5" customHeight="1">
      <c r="C12" s="6">
        <v>1973</v>
      </c>
      <c r="D12" s="15">
        <f t="shared" si="1"/>
        <v>14441</v>
      </c>
      <c r="E12" s="18">
        <f t="shared" si="3"/>
        <v>5.393373230185389</v>
      </c>
      <c r="F12" s="17">
        <v>4759</v>
      </c>
      <c r="G12" s="17"/>
      <c r="H12" s="17"/>
      <c r="I12" s="17">
        <f t="shared" si="2"/>
        <v>3153</v>
      </c>
      <c r="J12" s="17">
        <v>174</v>
      </c>
      <c r="K12" s="17">
        <v>1925</v>
      </c>
      <c r="L12" s="17"/>
      <c r="M12" s="17">
        <v>1010</v>
      </c>
      <c r="N12" s="17"/>
      <c r="O12" s="17"/>
      <c r="P12" s="17">
        <v>44</v>
      </c>
      <c r="Q12" s="17"/>
      <c r="R12" s="17"/>
      <c r="S12" s="17">
        <f t="shared" si="0"/>
        <v>6529</v>
      </c>
      <c r="T12" s="17">
        <v>2157</v>
      </c>
      <c r="U12" s="17"/>
      <c r="V12" s="17">
        <v>538</v>
      </c>
      <c r="W12" s="17"/>
      <c r="X12" s="17">
        <v>257</v>
      </c>
      <c r="Y12" s="17"/>
      <c r="Z12" s="17">
        <v>3577</v>
      </c>
    </row>
    <row r="13" spans="3:26" ht="10.5" customHeight="1">
      <c r="C13" s="6">
        <v>1974</v>
      </c>
      <c r="D13" s="15">
        <f t="shared" si="1"/>
        <v>14647</v>
      </c>
      <c r="E13" s="18">
        <f t="shared" si="3"/>
        <v>1.4264940101101047</v>
      </c>
      <c r="F13" s="17">
        <v>4503</v>
      </c>
      <c r="G13" s="17"/>
      <c r="H13" s="17"/>
      <c r="I13" s="17">
        <f t="shared" si="2"/>
        <v>3298</v>
      </c>
      <c r="J13" s="17">
        <v>186</v>
      </c>
      <c r="K13" s="17">
        <v>1996</v>
      </c>
      <c r="L13" s="17"/>
      <c r="M13" s="17">
        <v>1070</v>
      </c>
      <c r="N13" s="17"/>
      <c r="O13" s="17"/>
      <c r="P13" s="17">
        <v>46</v>
      </c>
      <c r="Q13" s="17"/>
      <c r="R13" s="17"/>
      <c r="S13" s="17">
        <f t="shared" si="0"/>
        <v>6846</v>
      </c>
      <c r="T13" s="17">
        <v>2202</v>
      </c>
      <c r="U13" s="17"/>
      <c r="V13" s="17">
        <v>569</v>
      </c>
      <c r="W13" s="17"/>
      <c r="X13" s="17">
        <v>270</v>
      </c>
      <c r="Y13" s="17"/>
      <c r="Z13" s="17">
        <v>3805</v>
      </c>
    </row>
    <row r="14" spans="3:26" ht="10.5" customHeight="1">
      <c r="C14" s="6">
        <v>1975</v>
      </c>
      <c r="D14" s="15">
        <f t="shared" si="1"/>
        <v>15296</v>
      </c>
      <c r="E14" s="18">
        <f t="shared" si="3"/>
        <v>4.4309414897248445</v>
      </c>
      <c r="F14" s="17">
        <v>4655</v>
      </c>
      <c r="G14" s="17"/>
      <c r="H14" s="17"/>
      <c r="I14" s="17">
        <f t="shared" si="2"/>
        <v>3386</v>
      </c>
      <c r="J14" s="17">
        <v>184</v>
      </c>
      <c r="K14" s="17">
        <v>2002</v>
      </c>
      <c r="L14" s="17"/>
      <c r="M14" s="17">
        <v>1151</v>
      </c>
      <c r="N14" s="17"/>
      <c r="O14" s="17"/>
      <c r="P14" s="17">
        <v>49</v>
      </c>
      <c r="Q14" s="17"/>
      <c r="R14" s="17"/>
      <c r="S14" s="17">
        <f t="shared" si="0"/>
        <v>7255</v>
      </c>
      <c r="T14" s="17">
        <v>2267</v>
      </c>
      <c r="U14" s="17"/>
      <c r="V14" s="17">
        <v>602</v>
      </c>
      <c r="W14" s="17"/>
      <c r="X14" s="17">
        <v>282</v>
      </c>
      <c r="Y14" s="17"/>
      <c r="Z14" s="17">
        <v>4104</v>
      </c>
    </row>
    <row r="15" spans="3:26" ht="10.5" customHeight="1">
      <c r="C15" s="6">
        <v>1976</v>
      </c>
      <c r="D15" s="15">
        <f t="shared" si="1"/>
        <v>15550</v>
      </c>
      <c r="E15" s="18">
        <f t="shared" si="3"/>
        <v>1.6605648535564796</v>
      </c>
      <c r="F15" s="17">
        <v>4472</v>
      </c>
      <c r="G15" s="17"/>
      <c r="H15" s="17"/>
      <c r="I15" s="17">
        <f t="shared" si="2"/>
        <v>3491</v>
      </c>
      <c r="J15" s="17">
        <v>193</v>
      </c>
      <c r="K15" s="17">
        <v>2046</v>
      </c>
      <c r="L15" s="17"/>
      <c r="M15" s="17">
        <v>1200</v>
      </c>
      <c r="N15" s="17"/>
      <c r="O15" s="17"/>
      <c r="P15" s="17">
        <v>52</v>
      </c>
      <c r="Q15" s="17"/>
      <c r="R15" s="17"/>
      <c r="S15" s="17">
        <f t="shared" si="0"/>
        <v>7587</v>
      </c>
      <c r="T15" s="17">
        <v>2300</v>
      </c>
      <c r="U15" s="17"/>
      <c r="V15" s="17">
        <v>642</v>
      </c>
      <c r="W15" s="17"/>
      <c r="X15" s="17">
        <v>295</v>
      </c>
      <c r="Y15" s="17"/>
      <c r="Z15" s="17">
        <v>4350</v>
      </c>
    </row>
    <row r="16" spans="3:26" ht="10.5" customHeight="1">
      <c r="C16" s="6">
        <v>1977</v>
      </c>
      <c r="D16" s="15">
        <f t="shared" si="1"/>
        <v>16238</v>
      </c>
      <c r="E16" s="18">
        <f t="shared" si="3"/>
        <v>4.424437299035361</v>
      </c>
      <c r="F16" s="17">
        <v>4897</v>
      </c>
      <c r="G16" s="17"/>
      <c r="H16" s="17"/>
      <c r="I16" s="17">
        <f t="shared" si="2"/>
        <v>3466</v>
      </c>
      <c r="J16" s="17">
        <v>197</v>
      </c>
      <c r="K16" s="17">
        <v>2051</v>
      </c>
      <c r="L16" s="17"/>
      <c r="M16" s="17">
        <v>1163</v>
      </c>
      <c r="N16" s="17"/>
      <c r="O16" s="17"/>
      <c r="P16" s="17">
        <v>55</v>
      </c>
      <c r="Q16" s="17"/>
      <c r="R16" s="17"/>
      <c r="S16" s="17">
        <f t="shared" si="0"/>
        <v>7875</v>
      </c>
      <c r="T16" s="17">
        <v>2345</v>
      </c>
      <c r="U16" s="17"/>
      <c r="V16" s="17">
        <v>664</v>
      </c>
      <c r="W16" s="17"/>
      <c r="X16" s="17">
        <v>309</v>
      </c>
      <c r="Y16" s="17"/>
      <c r="Z16" s="17">
        <v>4557</v>
      </c>
    </row>
    <row r="17" spans="3:26" ht="10.5" customHeight="1">
      <c r="C17" s="6">
        <v>1978</v>
      </c>
      <c r="D17" s="15">
        <f t="shared" si="1"/>
        <v>16844</v>
      </c>
      <c r="E17" s="18">
        <f t="shared" si="3"/>
        <v>3.7319866978692033</v>
      </c>
      <c r="F17" s="17">
        <v>4891</v>
      </c>
      <c r="G17" s="17"/>
      <c r="H17" s="17"/>
      <c r="I17" s="17">
        <f t="shared" si="2"/>
        <v>3715</v>
      </c>
      <c r="J17" s="17">
        <v>206</v>
      </c>
      <c r="K17" s="17">
        <v>2133</v>
      </c>
      <c r="L17" s="17"/>
      <c r="M17" s="17">
        <v>1321</v>
      </c>
      <c r="N17" s="17"/>
      <c r="O17" s="17"/>
      <c r="P17" s="17">
        <v>55</v>
      </c>
      <c r="Q17" s="17"/>
      <c r="R17" s="17"/>
      <c r="S17" s="17">
        <f t="shared" si="0"/>
        <v>8238</v>
      </c>
      <c r="T17" s="17">
        <v>2368</v>
      </c>
      <c r="U17" s="17"/>
      <c r="V17" s="17">
        <v>712</v>
      </c>
      <c r="W17" s="17"/>
      <c r="X17" s="17">
        <v>327</v>
      </c>
      <c r="Y17" s="17"/>
      <c r="Z17" s="17">
        <v>4831</v>
      </c>
    </row>
    <row r="18" spans="3:26" ht="10.5" customHeight="1">
      <c r="C18" s="6">
        <v>1979</v>
      </c>
      <c r="D18" s="15">
        <f t="shared" si="1"/>
        <v>17676</v>
      </c>
      <c r="E18" s="18">
        <f t="shared" si="3"/>
        <v>4.939444312514851</v>
      </c>
      <c r="F18" s="17">
        <v>4737</v>
      </c>
      <c r="G18" s="17"/>
      <c r="H18" s="17"/>
      <c r="I18" s="17">
        <f t="shared" si="2"/>
        <v>4066</v>
      </c>
      <c r="J18" s="17">
        <v>220</v>
      </c>
      <c r="K18" s="17">
        <v>2291</v>
      </c>
      <c r="L18" s="17"/>
      <c r="M18" s="17">
        <v>1497</v>
      </c>
      <c r="N18" s="17"/>
      <c r="O18" s="17"/>
      <c r="P18" s="17">
        <v>58</v>
      </c>
      <c r="Q18" s="17"/>
      <c r="R18" s="17"/>
      <c r="S18" s="17">
        <f t="shared" si="0"/>
        <v>8873</v>
      </c>
      <c r="T18" s="17">
        <v>2534</v>
      </c>
      <c r="U18" s="17"/>
      <c r="V18" s="17">
        <v>780</v>
      </c>
      <c r="W18" s="17"/>
      <c r="X18" s="17">
        <v>351</v>
      </c>
      <c r="Y18" s="17"/>
      <c r="Z18" s="17">
        <v>5208</v>
      </c>
    </row>
    <row r="19" spans="3:26" ht="10.5" customHeight="1">
      <c r="C19" s="6">
        <v>1980</v>
      </c>
      <c r="D19" s="15">
        <f t="shared" si="1"/>
        <v>18795</v>
      </c>
      <c r="E19" s="18">
        <f t="shared" si="3"/>
        <v>6.330617786829592</v>
      </c>
      <c r="F19" s="17">
        <v>4901</v>
      </c>
      <c r="G19" s="17"/>
      <c r="H19" s="17"/>
      <c r="I19" s="17">
        <f t="shared" si="2"/>
        <v>4407</v>
      </c>
      <c r="J19" s="17">
        <v>240</v>
      </c>
      <c r="K19" s="17">
        <v>2417</v>
      </c>
      <c r="L19" s="17"/>
      <c r="M19" s="17">
        <v>1687</v>
      </c>
      <c r="N19" s="17"/>
      <c r="O19" s="17"/>
      <c r="P19" s="17">
        <v>63</v>
      </c>
      <c r="Q19" s="17"/>
      <c r="R19" s="17"/>
      <c r="S19" s="17">
        <f t="shared" si="0"/>
        <v>9487</v>
      </c>
      <c r="T19" s="17">
        <v>2637</v>
      </c>
      <c r="U19" s="17"/>
      <c r="V19" s="17">
        <v>907</v>
      </c>
      <c r="W19" s="17"/>
      <c r="X19" s="17">
        <v>382</v>
      </c>
      <c r="Y19" s="17"/>
      <c r="Z19" s="17">
        <v>5561</v>
      </c>
    </row>
    <row r="20" spans="3:26" ht="10.5" customHeight="1">
      <c r="C20" s="6">
        <v>1981</v>
      </c>
      <c r="D20" s="15">
        <f t="shared" si="1"/>
        <v>20043</v>
      </c>
      <c r="E20" s="18">
        <f t="shared" si="3"/>
        <v>6.6400638467677595</v>
      </c>
      <c r="F20" s="17">
        <v>5189</v>
      </c>
      <c r="G20" s="17"/>
      <c r="H20" s="17"/>
      <c r="I20" s="17">
        <f t="shared" si="2"/>
        <v>4752</v>
      </c>
      <c r="J20" s="17">
        <v>263</v>
      </c>
      <c r="K20" s="17">
        <v>2542</v>
      </c>
      <c r="L20" s="17"/>
      <c r="M20" s="17">
        <v>1881</v>
      </c>
      <c r="N20" s="17"/>
      <c r="O20" s="17"/>
      <c r="P20" s="17">
        <v>66</v>
      </c>
      <c r="Q20" s="17"/>
      <c r="R20" s="17"/>
      <c r="S20" s="17">
        <f t="shared" si="0"/>
        <v>10102</v>
      </c>
      <c r="T20" s="17">
        <v>2762</v>
      </c>
      <c r="U20" s="17"/>
      <c r="V20" s="17">
        <v>988</v>
      </c>
      <c r="W20" s="17"/>
      <c r="X20" s="17">
        <v>425</v>
      </c>
      <c r="Y20" s="17"/>
      <c r="Z20" s="17">
        <v>5927</v>
      </c>
    </row>
    <row r="21" spans="3:26" ht="10.5" customHeight="1">
      <c r="C21" s="6">
        <v>1982</v>
      </c>
      <c r="D21" s="15">
        <f t="shared" si="1"/>
        <v>19863</v>
      </c>
      <c r="E21" s="18">
        <f t="shared" si="3"/>
        <v>-0.8980691513246484</v>
      </c>
      <c r="F21" s="17">
        <v>5035</v>
      </c>
      <c r="G21" s="17"/>
      <c r="H21" s="17"/>
      <c r="I21" s="17">
        <f t="shared" si="2"/>
        <v>4606</v>
      </c>
      <c r="J21" s="17">
        <v>270</v>
      </c>
      <c r="K21" s="17">
        <v>2485</v>
      </c>
      <c r="L21" s="17"/>
      <c r="M21" s="17">
        <v>1785</v>
      </c>
      <c r="N21" s="17"/>
      <c r="O21" s="17"/>
      <c r="P21" s="17">
        <v>66</v>
      </c>
      <c r="Q21" s="17"/>
      <c r="R21" s="17"/>
      <c r="S21" s="17">
        <f t="shared" si="0"/>
        <v>10222</v>
      </c>
      <c r="T21" s="17">
        <v>2701</v>
      </c>
      <c r="U21" s="17"/>
      <c r="V21" s="17">
        <v>993</v>
      </c>
      <c r="W21" s="17"/>
      <c r="X21" s="17">
        <v>454</v>
      </c>
      <c r="Y21" s="17"/>
      <c r="Z21" s="17">
        <v>6074</v>
      </c>
    </row>
    <row r="22" spans="3:26" ht="10.5" customHeight="1">
      <c r="C22" s="6">
        <v>1983</v>
      </c>
      <c r="D22" s="15">
        <f t="shared" si="1"/>
        <v>19572</v>
      </c>
      <c r="E22" s="18">
        <f t="shared" si="3"/>
        <v>-1.4650354931279281</v>
      </c>
      <c r="F22" s="17">
        <v>5245</v>
      </c>
      <c r="G22" s="17"/>
      <c r="H22" s="17"/>
      <c r="I22" s="17">
        <f t="shared" si="2"/>
        <v>4063</v>
      </c>
      <c r="J22" s="17">
        <v>266</v>
      </c>
      <c r="K22" s="17">
        <v>2310</v>
      </c>
      <c r="L22" s="17"/>
      <c r="M22" s="17">
        <v>1421</v>
      </c>
      <c r="N22" s="17"/>
      <c r="O22" s="17"/>
      <c r="P22" s="17">
        <v>66</v>
      </c>
      <c r="Q22" s="17"/>
      <c r="R22" s="17"/>
      <c r="S22" s="17">
        <f t="shared" si="0"/>
        <v>10264</v>
      </c>
      <c r="T22" s="17">
        <v>2704</v>
      </c>
      <c r="U22" s="17"/>
      <c r="V22" s="17">
        <v>993</v>
      </c>
      <c r="W22" s="17"/>
      <c r="X22" s="17">
        <v>466</v>
      </c>
      <c r="Y22" s="17"/>
      <c r="Z22" s="17">
        <v>6101</v>
      </c>
    </row>
    <row r="23" spans="3:27" ht="10.5" customHeight="1">
      <c r="C23" s="12">
        <v>1984</v>
      </c>
      <c r="D23" s="19">
        <f t="shared" si="1"/>
        <v>20271</v>
      </c>
      <c r="E23" s="20">
        <f t="shared" si="3"/>
        <v>3.5714285714285836</v>
      </c>
      <c r="F23" s="21">
        <v>5342</v>
      </c>
      <c r="G23" s="21"/>
      <c r="H23" s="21"/>
      <c r="I23" s="21">
        <f t="shared" si="2"/>
        <v>4167</v>
      </c>
      <c r="J23" s="21">
        <v>271</v>
      </c>
      <c r="K23" s="21">
        <v>2361</v>
      </c>
      <c r="L23" s="21"/>
      <c r="M23" s="21">
        <v>1467</v>
      </c>
      <c r="N23" s="21"/>
      <c r="O23" s="21"/>
      <c r="P23" s="21">
        <v>68</v>
      </c>
      <c r="Q23" s="21"/>
      <c r="R23" s="21"/>
      <c r="S23" s="21">
        <f t="shared" si="0"/>
        <v>10762</v>
      </c>
      <c r="T23" s="21">
        <v>2744</v>
      </c>
      <c r="U23" s="21"/>
      <c r="V23" s="21">
        <v>1203</v>
      </c>
      <c r="W23" s="21"/>
      <c r="X23" s="21">
        <v>480</v>
      </c>
      <c r="Y23" s="21"/>
      <c r="Z23" s="21">
        <v>6335</v>
      </c>
      <c r="AA23" s="22"/>
    </row>
    <row r="24" spans="3:26" ht="21.75" customHeight="1">
      <c r="C24" s="23" t="s">
        <v>28</v>
      </c>
      <c r="D24" s="15">
        <f t="shared" si="1"/>
        <v>20280</v>
      </c>
      <c r="E24" s="18"/>
      <c r="F24" s="17">
        <v>5670</v>
      </c>
      <c r="G24" s="17"/>
      <c r="H24" s="17"/>
      <c r="I24" s="17">
        <f t="shared" si="2"/>
        <v>4661</v>
      </c>
      <c r="J24" s="17">
        <v>209</v>
      </c>
      <c r="K24" s="17">
        <v>2441</v>
      </c>
      <c r="L24" s="17"/>
      <c r="M24" s="17">
        <v>1930</v>
      </c>
      <c r="N24" s="17"/>
      <c r="O24" s="17"/>
      <c r="P24" s="17">
        <v>81</v>
      </c>
      <c r="Q24" s="17"/>
      <c r="R24" s="17"/>
      <c r="S24" s="17">
        <f t="shared" si="0"/>
        <v>9949</v>
      </c>
      <c r="T24" s="17">
        <v>2940</v>
      </c>
      <c r="U24" s="17"/>
      <c r="V24" s="17">
        <v>904</v>
      </c>
      <c r="W24" s="17"/>
      <c r="X24" s="17">
        <v>352</v>
      </c>
      <c r="Y24" s="17"/>
      <c r="Z24" s="17">
        <v>5753</v>
      </c>
    </row>
    <row r="25" spans="3:26" ht="10.5" customHeight="1">
      <c r="C25" s="23">
        <v>1981</v>
      </c>
      <c r="D25" s="15">
        <f t="shared" si="1"/>
        <v>21548</v>
      </c>
      <c r="E25" s="18">
        <f t="shared" si="3"/>
        <v>6.252465483234701</v>
      </c>
      <c r="F25" s="17">
        <v>5829</v>
      </c>
      <c r="G25" s="17"/>
      <c r="H25" s="17"/>
      <c r="I25" s="17">
        <f t="shared" si="2"/>
        <v>5119</v>
      </c>
      <c r="J25" s="17">
        <v>224</v>
      </c>
      <c r="K25" s="17">
        <v>2557</v>
      </c>
      <c r="L25" s="17"/>
      <c r="M25" s="17">
        <v>2252</v>
      </c>
      <c r="N25" s="17"/>
      <c r="O25" s="17"/>
      <c r="P25" s="17">
        <v>86</v>
      </c>
      <c r="Q25" s="17"/>
      <c r="R25" s="17"/>
      <c r="S25" s="17">
        <f t="shared" si="0"/>
        <v>10600</v>
      </c>
      <c r="T25" s="17">
        <v>3129</v>
      </c>
      <c r="U25" s="17"/>
      <c r="V25" s="17">
        <v>972</v>
      </c>
      <c r="W25" s="17"/>
      <c r="X25" s="17">
        <v>386</v>
      </c>
      <c r="Y25" s="17"/>
      <c r="Z25" s="17">
        <v>6113</v>
      </c>
    </row>
    <row r="26" spans="3:26" ht="10.5" customHeight="1">
      <c r="C26" s="23">
        <v>1982</v>
      </c>
      <c r="D26" s="15">
        <f t="shared" si="1"/>
        <v>21482</v>
      </c>
      <c r="E26" s="18">
        <f t="shared" si="3"/>
        <v>-0.3062929274178572</v>
      </c>
      <c r="F26" s="17">
        <v>5637</v>
      </c>
      <c r="G26" s="17"/>
      <c r="H26" s="17"/>
      <c r="I26" s="17">
        <f t="shared" si="2"/>
        <v>5024</v>
      </c>
      <c r="J26" s="17">
        <v>237</v>
      </c>
      <c r="K26" s="17">
        <v>2505</v>
      </c>
      <c r="L26" s="17"/>
      <c r="M26" s="17">
        <v>2193</v>
      </c>
      <c r="N26" s="17"/>
      <c r="O26" s="17"/>
      <c r="P26" s="17">
        <v>89</v>
      </c>
      <c r="Q26" s="17"/>
      <c r="R26" s="17"/>
      <c r="S26" s="17">
        <f t="shared" si="0"/>
        <v>10821</v>
      </c>
      <c r="T26" s="17">
        <v>3157</v>
      </c>
      <c r="U26" s="17"/>
      <c r="V26" s="17">
        <v>1037</v>
      </c>
      <c r="W26" s="17"/>
      <c r="X26" s="17">
        <v>426</v>
      </c>
      <c r="Y26" s="17"/>
      <c r="Z26" s="17">
        <v>6201</v>
      </c>
    </row>
    <row r="27" spans="3:26" ht="10.5" customHeight="1">
      <c r="C27" s="23">
        <v>1983</v>
      </c>
      <c r="D27" s="15">
        <f t="shared" si="1"/>
        <v>20995</v>
      </c>
      <c r="E27" s="18">
        <f t="shared" si="3"/>
        <v>-2.267014244483761</v>
      </c>
      <c r="F27" s="17">
        <v>5874</v>
      </c>
      <c r="G27" s="17"/>
      <c r="H27" s="17"/>
      <c r="I27" s="17">
        <f t="shared" si="2"/>
        <v>4426</v>
      </c>
      <c r="J27" s="17">
        <v>238</v>
      </c>
      <c r="K27" s="17">
        <v>2326</v>
      </c>
      <c r="L27" s="17"/>
      <c r="M27" s="17">
        <v>1771</v>
      </c>
      <c r="N27" s="17"/>
      <c r="O27" s="17"/>
      <c r="P27" s="17">
        <v>91</v>
      </c>
      <c r="Q27" s="17"/>
      <c r="R27" s="17"/>
      <c r="S27" s="17">
        <f t="shared" si="0"/>
        <v>10695</v>
      </c>
      <c r="T27" s="17">
        <v>3072</v>
      </c>
      <c r="U27" s="17"/>
      <c r="V27" s="17">
        <v>990</v>
      </c>
      <c r="W27" s="17"/>
      <c r="X27" s="17">
        <v>437</v>
      </c>
      <c r="Y27" s="17"/>
      <c r="Z27" s="17">
        <v>6196</v>
      </c>
    </row>
    <row r="28" spans="3:26" ht="10.5" customHeight="1">
      <c r="C28" s="23">
        <v>1984</v>
      </c>
      <c r="D28" s="15">
        <f t="shared" si="1"/>
        <v>21482</v>
      </c>
      <c r="E28" s="18">
        <f t="shared" si="3"/>
        <v>2.3195999047392206</v>
      </c>
      <c r="F28" s="17">
        <v>5941</v>
      </c>
      <c r="G28" s="17"/>
      <c r="H28" s="17"/>
      <c r="I28" s="17">
        <f t="shared" si="2"/>
        <v>4605</v>
      </c>
      <c r="J28" s="17">
        <v>248</v>
      </c>
      <c r="K28" s="17">
        <v>2374</v>
      </c>
      <c r="L28" s="17"/>
      <c r="M28" s="17">
        <v>1889</v>
      </c>
      <c r="N28" s="17"/>
      <c r="O28" s="17"/>
      <c r="P28" s="17">
        <v>94</v>
      </c>
      <c r="Q28" s="17"/>
      <c r="R28" s="17"/>
      <c r="S28" s="17">
        <f t="shared" si="0"/>
        <v>10936</v>
      </c>
      <c r="T28" s="17">
        <v>3127</v>
      </c>
      <c r="U28" s="17"/>
      <c r="V28" s="17">
        <v>1006</v>
      </c>
      <c r="W28" s="17"/>
      <c r="X28" s="17">
        <v>465</v>
      </c>
      <c r="Y28" s="17"/>
      <c r="Z28" s="17">
        <v>6338</v>
      </c>
    </row>
    <row r="29" spans="3:26" ht="10.5" customHeight="1">
      <c r="C29" s="23">
        <v>1985</v>
      </c>
      <c r="D29" s="15">
        <f t="shared" si="1"/>
        <v>21955</v>
      </c>
      <c r="E29" s="18">
        <f t="shared" si="3"/>
        <v>2.201843403779918</v>
      </c>
      <c r="F29" s="17">
        <v>6096</v>
      </c>
      <c r="G29" s="17"/>
      <c r="H29" s="17"/>
      <c r="I29" s="17">
        <f t="shared" si="2"/>
        <v>4763</v>
      </c>
      <c r="J29" s="17">
        <v>258</v>
      </c>
      <c r="K29" s="17">
        <v>2451</v>
      </c>
      <c r="L29" s="17"/>
      <c r="M29" s="17">
        <v>1955</v>
      </c>
      <c r="N29" s="17"/>
      <c r="O29" s="17"/>
      <c r="P29" s="17">
        <v>99</v>
      </c>
      <c r="Q29" s="17"/>
      <c r="R29" s="17"/>
      <c r="S29" s="17">
        <f t="shared" si="0"/>
        <v>11096</v>
      </c>
      <c r="T29" s="17">
        <v>3147</v>
      </c>
      <c r="U29" s="17"/>
      <c r="V29" s="17">
        <v>1029</v>
      </c>
      <c r="W29" s="17"/>
      <c r="X29" s="17">
        <v>470</v>
      </c>
      <c r="Y29" s="17"/>
      <c r="Z29" s="17">
        <v>6450</v>
      </c>
    </row>
    <row r="30" spans="3:26" ht="10.5" customHeight="1">
      <c r="C30" s="23">
        <v>1986</v>
      </c>
      <c r="D30" s="15">
        <f t="shared" si="1"/>
        <v>21640</v>
      </c>
      <c r="E30" s="18">
        <f t="shared" si="3"/>
        <v>-1.4347529036665918</v>
      </c>
      <c r="F30" s="17">
        <v>5946</v>
      </c>
      <c r="G30" s="17"/>
      <c r="H30" s="17"/>
      <c r="I30" s="17">
        <f t="shared" si="2"/>
        <v>4653</v>
      </c>
      <c r="J30" s="17">
        <v>257</v>
      </c>
      <c r="K30" s="17">
        <v>2404</v>
      </c>
      <c r="L30" s="17"/>
      <c r="M30" s="17">
        <v>1891</v>
      </c>
      <c r="N30" s="17"/>
      <c r="O30" s="17"/>
      <c r="P30" s="17">
        <v>101</v>
      </c>
      <c r="Q30" s="17"/>
      <c r="R30" s="17"/>
      <c r="S30" s="17">
        <f t="shared" si="0"/>
        <v>11041</v>
      </c>
      <c r="T30" s="17">
        <v>3108</v>
      </c>
      <c r="U30" s="17"/>
      <c r="V30" s="17">
        <v>1035</v>
      </c>
      <c r="W30" s="17"/>
      <c r="X30" s="17">
        <v>471</v>
      </c>
      <c r="Y30" s="17"/>
      <c r="Z30" s="17">
        <v>6427</v>
      </c>
    </row>
    <row r="31" spans="3:26" ht="10.5" customHeight="1">
      <c r="C31" s="23">
        <v>1987</v>
      </c>
      <c r="D31" s="15">
        <f t="shared" si="1"/>
        <v>21843</v>
      </c>
      <c r="E31" s="18">
        <f t="shared" si="3"/>
        <v>0.9380776340110799</v>
      </c>
      <c r="F31" s="17">
        <v>6020</v>
      </c>
      <c r="G31" s="17"/>
      <c r="H31" s="17"/>
      <c r="I31" s="17">
        <f t="shared" si="2"/>
        <v>4691</v>
      </c>
      <c r="J31" s="17">
        <v>267</v>
      </c>
      <c r="K31" s="17">
        <v>2430</v>
      </c>
      <c r="L31" s="17"/>
      <c r="M31" s="17">
        <v>1890</v>
      </c>
      <c r="N31" s="17"/>
      <c r="O31" s="17"/>
      <c r="P31" s="17">
        <v>104</v>
      </c>
      <c r="Q31" s="17"/>
      <c r="R31" s="17"/>
      <c r="S31" s="17">
        <f t="shared" si="0"/>
        <v>11132</v>
      </c>
      <c r="T31" s="17">
        <v>3153</v>
      </c>
      <c r="U31" s="17"/>
      <c r="V31" s="17">
        <v>1060</v>
      </c>
      <c r="W31" s="17"/>
      <c r="X31" s="17">
        <v>479</v>
      </c>
      <c r="Y31" s="17"/>
      <c r="Z31" s="17">
        <v>6440</v>
      </c>
    </row>
    <row r="32" spans="3:26" ht="10.5" customHeight="1">
      <c r="C32" s="23">
        <v>1988</v>
      </c>
      <c r="D32" s="15">
        <f t="shared" si="1"/>
        <v>21892</v>
      </c>
      <c r="E32" s="18">
        <f t="shared" si="3"/>
        <v>0.22432816005127165</v>
      </c>
      <c r="F32" s="17">
        <v>6011</v>
      </c>
      <c r="G32" s="17"/>
      <c r="H32" s="17"/>
      <c r="I32" s="17">
        <f t="shared" si="2"/>
        <v>4717</v>
      </c>
      <c r="J32" s="17">
        <v>273</v>
      </c>
      <c r="K32" s="17">
        <v>2427</v>
      </c>
      <c r="L32" s="17"/>
      <c r="M32" s="17">
        <v>1910</v>
      </c>
      <c r="N32" s="17"/>
      <c r="O32" s="17"/>
      <c r="P32" s="17">
        <v>107</v>
      </c>
      <c r="Q32" s="17"/>
      <c r="R32" s="17"/>
      <c r="S32" s="17">
        <f t="shared" si="0"/>
        <v>11164</v>
      </c>
      <c r="T32" s="17">
        <v>3209</v>
      </c>
      <c r="U32" s="17"/>
      <c r="V32" s="17">
        <v>1040</v>
      </c>
      <c r="W32" s="17"/>
      <c r="X32" s="17">
        <v>489</v>
      </c>
      <c r="Y32" s="17"/>
      <c r="Z32" s="17">
        <v>6426</v>
      </c>
    </row>
    <row r="33" spans="3:27" ht="10.5" customHeight="1">
      <c r="C33" s="24">
        <v>1989</v>
      </c>
      <c r="D33" s="19">
        <f t="shared" si="1"/>
        <v>22279</v>
      </c>
      <c r="E33" s="20">
        <f t="shared" si="3"/>
        <v>1.7677690480540917</v>
      </c>
      <c r="F33" s="21">
        <v>6152</v>
      </c>
      <c r="G33" s="21"/>
      <c r="H33" s="21"/>
      <c r="I33" s="21">
        <f t="shared" si="2"/>
        <v>4750</v>
      </c>
      <c r="J33" s="21">
        <v>272</v>
      </c>
      <c r="K33" s="21">
        <v>2428</v>
      </c>
      <c r="L33" s="21"/>
      <c r="M33" s="21">
        <v>1946</v>
      </c>
      <c r="N33" s="21"/>
      <c r="O33" s="21"/>
      <c r="P33" s="21">
        <v>104</v>
      </c>
      <c r="Q33" s="21"/>
      <c r="R33" s="21"/>
      <c r="S33" s="21">
        <f t="shared" si="0"/>
        <v>11377</v>
      </c>
      <c r="T33" s="21">
        <v>3230</v>
      </c>
      <c r="U33" s="21"/>
      <c r="V33" s="21">
        <v>1070</v>
      </c>
      <c r="W33" s="21"/>
      <c r="X33" s="21">
        <v>476</v>
      </c>
      <c r="Y33" s="21"/>
      <c r="Z33" s="21">
        <v>6601</v>
      </c>
      <c r="AA33" s="22"/>
    </row>
    <row r="34" spans="3:26" ht="18.75" customHeight="1">
      <c r="C34" s="6" t="s">
        <v>29</v>
      </c>
      <c r="D34" s="15">
        <f t="shared" si="1"/>
        <v>24069.999000000003</v>
      </c>
      <c r="E34" s="18"/>
      <c r="F34" s="25">
        <v>6260.752</v>
      </c>
      <c r="G34" s="25"/>
      <c r="H34" s="17"/>
      <c r="I34" s="17">
        <f t="shared" si="2"/>
        <v>5291.403</v>
      </c>
      <c r="J34" s="17">
        <v>183.816</v>
      </c>
      <c r="K34" s="25">
        <v>3034.654</v>
      </c>
      <c r="L34" s="25"/>
      <c r="M34" s="26">
        <v>1939.971</v>
      </c>
      <c r="N34" s="26"/>
      <c r="O34" s="26"/>
      <c r="P34" s="25">
        <v>132.962</v>
      </c>
      <c r="Q34" s="25"/>
      <c r="R34" s="25"/>
      <c r="S34" s="17">
        <f t="shared" si="0"/>
        <v>12517.844000000001</v>
      </c>
      <c r="T34" s="25">
        <v>3921.757</v>
      </c>
      <c r="U34" s="25"/>
      <c r="V34" s="25">
        <v>1267.531</v>
      </c>
      <c r="W34" s="25"/>
      <c r="X34" s="25">
        <v>494.769</v>
      </c>
      <c r="Y34" s="25"/>
      <c r="Z34" s="25">
        <v>6833.787</v>
      </c>
    </row>
    <row r="35" spans="3:26" ht="10.5" customHeight="1">
      <c r="C35" s="6">
        <v>1989</v>
      </c>
      <c r="D35" s="15">
        <f t="shared" si="1"/>
        <v>24764.012000000002</v>
      </c>
      <c r="E35" s="18">
        <f t="shared" si="3"/>
        <v>2.8833112955260134</v>
      </c>
      <c r="F35" s="25">
        <v>6131.131</v>
      </c>
      <c r="G35" s="25"/>
      <c r="H35" s="11"/>
      <c r="I35" s="17">
        <f t="shared" si="2"/>
        <v>5656.608</v>
      </c>
      <c r="J35" s="17">
        <v>173.139</v>
      </c>
      <c r="K35" s="25">
        <v>3167.969</v>
      </c>
      <c r="L35" s="25"/>
      <c r="M35" s="25">
        <v>2179.17</v>
      </c>
      <c r="N35" s="25"/>
      <c r="O35" s="25"/>
      <c r="P35" s="25">
        <v>136.33</v>
      </c>
      <c r="Q35" s="25"/>
      <c r="R35" s="25"/>
      <c r="S35" s="17">
        <f t="shared" si="0"/>
        <v>12976.273</v>
      </c>
      <c r="T35" s="25">
        <v>4149.849</v>
      </c>
      <c r="U35" s="25"/>
      <c r="V35" s="25">
        <v>1337.521</v>
      </c>
      <c r="W35" s="25"/>
      <c r="X35" s="25">
        <v>503.262</v>
      </c>
      <c r="Y35" s="25"/>
      <c r="Z35" s="25">
        <v>6985.641</v>
      </c>
    </row>
    <row r="36" spans="3:26" ht="10.5" customHeight="1">
      <c r="C36" s="6">
        <v>1990</v>
      </c>
      <c r="D36" s="15">
        <f t="shared" si="1"/>
        <v>25957.661</v>
      </c>
      <c r="E36" s="18">
        <f t="shared" si="3"/>
        <v>4.8200953868056615</v>
      </c>
      <c r="F36" s="25">
        <v>6230.307</v>
      </c>
      <c r="G36" s="25"/>
      <c r="H36" s="11"/>
      <c r="I36" s="17">
        <f t="shared" si="2"/>
        <v>6125.028</v>
      </c>
      <c r="J36" s="17">
        <v>178.871</v>
      </c>
      <c r="K36" s="25">
        <v>3275.202</v>
      </c>
      <c r="L36" s="25"/>
      <c r="M36" s="25">
        <v>2528.703</v>
      </c>
      <c r="N36" s="25"/>
      <c r="O36" s="25"/>
      <c r="P36" s="25">
        <v>142.252</v>
      </c>
      <c r="Q36" s="25"/>
      <c r="R36" s="25"/>
      <c r="S36" s="17">
        <f t="shared" si="0"/>
        <v>13602.326000000001</v>
      </c>
      <c r="T36" s="25">
        <v>4505.159</v>
      </c>
      <c r="U36" s="25"/>
      <c r="V36" s="25">
        <v>1438.371</v>
      </c>
      <c r="W36" s="25"/>
      <c r="X36" s="25">
        <v>511.118</v>
      </c>
      <c r="Y36" s="25"/>
      <c r="Z36" s="25">
        <v>7147.678</v>
      </c>
    </row>
    <row r="37" spans="3:26" ht="10.5" customHeight="1">
      <c r="C37" s="6">
        <v>1991</v>
      </c>
      <c r="D37" s="15">
        <f t="shared" si="1"/>
        <v>26723.915999999997</v>
      </c>
      <c r="E37" s="18">
        <f t="shared" si="3"/>
        <v>2.9519416252489066</v>
      </c>
      <c r="F37" s="25">
        <v>6214.512</v>
      </c>
      <c r="G37" s="25"/>
      <c r="H37" s="11"/>
      <c r="I37" s="17">
        <f t="shared" si="2"/>
        <v>6295.765</v>
      </c>
      <c r="J37" s="17">
        <v>176.296</v>
      </c>
      <c r="K37" s="25">
        <v>3307.128</v>
      </c>
      <c r="L37" s="25"/>
      <c r="M37" s="25">
        <v>2666.818</v>
      </c>
      <c r="N37" s="25"/>
      <c r="O37" s="25"/>
      <c r="P37" s="25">
        <v>145.523</v>
      </c>
      <c r="Q37" s="25"/>
      <c r="R37" s="25"/>
      <c r="S37" s="17">
        <f t="shared" si="0"/>
        <v>14213.639</v>
      </c>
      <c r="T37" s="25">
        <v>4772.226</v>
      </c>
      <c r="U37" s="25"/>
      <c r="V37" s="25">
        <v>1485.112</v>
      </c>
      <c r="W37" s="25"/>
      <c r="X37" s="25">
        <v>529.206</v>
      </c>
      <c r="Y37" s="25"/>
      <c r="Z37" s="25">
        <v>7427.095</v>
      </c>
    </row>
    <row r="38" spans="3:26" ht="10.5" customHeight="1">
      <c r="C38" s="6">
        <v>1992</v>
      </c>
      <c r="D38" s="15">
        <f t="shared" si="1"/>
        <v>27160.072</v>
      </c>
      <c r="E38" s="18">
        <f t="shared" si="3"/>
        <v>1.6320811665476072</v>
      </c>
      <c r="F38" s="25">
        <v>6157.699</v>
      </c>
      <c r="G38" s="25"/>
      <c r="H38" s="11"/>
      <c r="I38" s="17">
        <f t="shared" si="2"/>
        <v>6410.082</v>
      </c>
      <c r="J38" s="17">
        <v>149.255</v>
      </c>
      <c r="K38" s="25">
        <v>3379.765</v>
      </c>
      <c r="L38" s="25"/>
      <c r="M38" s="25">
        <v>2734.161</v>
      </c>
      <c r="N38" s="25"/>
      <c r="O38" s="25"/>
      <c r="P38" s="25">
        <v>146.901</v>
      </c>
      <c r="Q38" s="25"/>
      <c r="R38" s="25"/>
      <c r="S38" s="17">
        <f t="shared" si="0"/>
        <v>14592.291000000001</v>
      </c>
      <c r="T38" s="25">
        <v>4976.645</v>
      </c>
      <c r="U38" s="25"/>
      <c r="V38" s="25">
        <v>1488.66</v>
      </c>
      <c r="W38" s="25"/>
      <c r="X38" s="25">
        <v>538.479</v>
      </c>
      <c r="Y38" s="25"/>
      <c r="Z38" s="25">
        <v>7588.507</v>
      </c>
    </row>
    <row r="39" spans="3:26" ht="10.5" customHeight="1">
      <c r="C39" s="6">
        <v>1993</v>
      </c>
      <c r="D39" s="15">
        <f t="shared" si="1"/>
        <v>27467.478</v>
      </c>
      <c r="E39" s="18">
        <f t="shared" si="3"/>
        <v>1.131830578357821</v>
      </c>
      <c r="F39" s="25">
        <v>6244.883</v>
      </c>
      <c r="G39" s="25"/>
      <c r="H39" s="11"/>
      <c r="I39" s="17">
        <f t="shared" si="2"/>
        <v>6427.187</v>
      </c>
      <c r="J39" s="17">
        <v>131.42</v>
      </c>
      <c r="K39" s="25">
        <v>3309.755</v>
      </c>
      <c r="L39" s="25"/>
      <c r="M39" s="25">
        <v>2837.982</v>
      </c>
      <c r="N39" s="25"/>
      <c r="O39" s="25"/>
      <c r="P39" s="25">
        <v>148.03</v>
      </c>
      <c r="Q39" s="25"/>
      <c r="R39" s="25"/>
      <c r="S39" s="17">
        <f t="shared" si="0"/>
        <v>14795.408</v>
      </c>
      <c r="T39" s="25">
        <v>5024.695</v>
      </c>
      <c r="U39" s="25"/>
      <c r="V39" s="25">
        <v>1498.679</v>
      </c>
      <c r="W39" s="25"/>
      <c r="X39" s="25">
        <v>546.811</v>
      </c>
      <c r="Y39" s="25"/>
      <c r="Z39" s="25">
        <v>7725.223</v>
      </c>
    </row>
    <row r="40" spans="3:26" ht="10.5" customHeight="1">
      <c r="C40" s="27">
        <v>1994</v>
      </c>
      <c r="D40" s="15">
        <f t="shared" si="1"/>
        <v>28165.782</v>
      </c>
      <c r="E40" s="18">
        <f t="shared" si="3"/>
        <v>2.5422938356408196</v>
      </c>
      <c r="F40" s="25">
        <v>6318.703</v>
      </c>
      <c r="G40" s="25"/>
      <c r="H40" s="11"/>
      <c r="I40" s="17">
        <f t="shared" si="2"/>
        <v>6564.66</v>
      </c>
      <c r="J40" s="17">
        <v>125.462</v>
      </c>
      <c r="K40" s="25">
        <v>3238.906</v>
      </c>
      <c r="L40" s="25"/>
      <c r="M40" s="25">
        <v>3053.734</v>
      </c>
      <c r="N40" s="25"/>
      <c r="O40" s="25"/>
      <c r="P40" s="25">
        <v>146.558</v>
      </c>
      <c r="Q40" s="25"/>
      <c r="R40" s="25"/>
      <c r="S40" s="17">
        <f t="shared" si="0"/>
        <v>15282.419</v>
      </c>
      <c r="T40" s="25">
        <v>5176.745</v>
      </c>
      <c r="U40" s="25"/>
      <c r="V40" s="25">
        <v>1579.353</v>
      </c>
      <c r="W40" s="25"/>
      <c r="X40" s="25">
        <v>556.09</v>
      </c>
      <c r="Y40" s="25"/>
      <c r="Z40" s="25">
        <v>7970.231</v>
      </c>
    </row>
    <row r="41" spans="3:26" ht="10.5" customHeight="1">
      <c r="C41" s="27">
        <v>1995</v>
      </c>
      <c r="D41" s="15">
        <f t="shared" si="1"/>
        <v>27347.481</v>
      </c>
      <c r="E41" s="18">
        <f t="shared" si="3"/>
        <v>-2.9053019014348678</v>
      </c>
      <c r="F41" s="25">
        <v>6193.512</v>
      </c>
      <c r="G41" s="25"/>
      <c r="H41" s="11"/>
      <c r="I41" s="17">
        <f t="shared" si="2"/>
        <v>5986.062</v>
      </c>
      <c r="J41" s="17">
        <v>124.098</v>
      </c>
      <c r="K41" s="25">
        <v>3066.717</v>
      </c>
      <c r="L41" s="25"/>
      <c r="M41" s="25">
        <v>2645.841</v>
      </c>
      <c r="N41" s="25"/>
      <c r="O41" s="25"/>
      <c r="P41" s="25">
        <v>149.406</v>
      </c>
      <c r="Q41" s="25"/>
      <c r="R41" s="25"/>
      <c r="S41" s="17">
        <f t="shared" si="0"/>
        <v>15167.907</v>
      </c>
      <c r="T41" s="25">
        <v>5184.77</v>
      </c>
      <c r="U41" s="25"/>
      <c r="V41" s="25">
        <v>1520.974</v>
      </c>
      <c r="W41" s="25"/>
      <c r="X41" s="25">
        <v>548.605</v>
      </c>
      <c r="Y41" s="25"/>
      <c r="Z41" s="25">
        <v>7913.558</v>
      </c>
    </row>
    <row r="42" spans="3:26" ht="10.5" customHeight="1">
      <c r="C42" s="27">
        <v>1996</v>
      </c>
      <c r="D42" s="15">
        <f t="shared" si="1"/>
        <v>28270.286</v>
      </c>
      <c r="E42" s="18">
        <f t="shared" si="3"/>
        <v>3.374369288345065</v>
      </c>
      <c r="F42" s="25">
        <v>6309.359</v>
      </c>
      <c r="G42" s="25"/>
      <c r="H42" s="11"/>
      <c r="I42" s="17">
        <f t="shared" si="2"/>
        <v>6568.302000000001</v>
      </c>
      <c r="J42" s="17">
        <v>124.112</v>
      </c>
      <c r="K42" s="25">
        <v>3278.436</v>
      </c>
      <c r="L42" s="25"/>
      <c r="M42" s="25">
        <v>3014.074</v>
      </c>
      <c r="N42" s="25"/>
      <c r="O42" s="25"/>
      <c r="P42" s="25">
        <v>151.68</v>
      </c>
      <c r="Q42" s="25"/>
      <c r="R42" s="25"/>
      <c r="S42" s="17">
        <f t="shared" si="0"/>
        <v>15392.625</v>
      </c>
      <c r="T42" s="25">
        <v>5190.863</v>
      </c>
      <c r="U42" s="25"/>
      <c r="V42" s="25">
        <v>1624.728</v>
      </c>
      <c r="W42" s="25"/>
      <c r="X42" s="25">
        <v>561.559</v>
      </c>
      <c r="Y42" s="25"/>
      <c r="Z42" s="25">
        <v>8015.475</v>
      </c>
    </row>
    <row r="43" spans="3:26" ht="10.5" customHeight="1">
      <c r="C43" s="27">
        <v>1997</v>
      </c>
      <c r="D43" s="15">
        <f t="shared" si="1"/>
        <v>29346.956</v>
      </c>
      <c r="E43" s="18">
        <f t="shared" si="3"/>
        <v>3.808486408662432</v>
      </c>
      <c r="F43" s="25">
        <v>6116.378</v>
      </c>
      <c r="G43" s="25"/>
      <c r="H43" s="11"/>
      <c r="I43" s="17">
        <f t="shared" si="2"/>
        <v>7295.151</v>
      </c>
      <c r="J43" s="17">
        <v>126.78</v>
      </c>
      <c r="K43" s="25">
        <v>3566.045</v>
      </c>
      <c r="L43" s="25"/>
      <c r="M43" s="25">
        <v>3446.93</v>
      </c>
      <c r="N43" s="25"/>
      <c r="O43" s="25"/>
      <c r="P43" s="25">
        <v>155.396</v>
      </c>
      <c r="Q43" s="25"/>
      <c r="R43" s="25"/>
      <c r="S43" s="17">
        <f t="shared" si="0"/>
        <v>15935.427</v>
      </c>
      <c r="T43" s="25">
        <v>5383.449</v>
      </c>
      <c r="U43" s="25"/>
      <c r="V43" s="25">
        <v>1699.213</v>
      </c>
      <c r="W43" s="25"/>
      <c r="X43" s="25">
        <v>589.561</v>
      </c>
      <c r="Y43" s="25"/>
      <c r="Z43" s="25">
        <v>8263.204</v>
      </c>
    </row>
    <row r="44" spans="3:26" ht="10.5" customHeight="1">
      <c r="C44" s="27">
        <v>1998</v>
      </c>
      <c r="D44" s="15">
        <f t="shared" si="1"/>
        <v>30635.319000000003</v>
      </c>
      <c r="E44" s="18">
        <f t="shared" si="3"/>
        <v>4.390107784943709</v>
      </c>
      <c r="F44" s="25">
        <v>6345.504</v>
      </c>
      <c r="G44" s="25"/>
      <c r="H44" s="11"/>
      <c r="I44" s="17">
        <f t="shared" si="2"/>
        <v>7783.936000000001</v>
      </c>
      <c r="J44" s="17">
        <v>129.677</v>
      </c>
      <c r="K44" s="25">
        <v>3773.206</v>
      </c>
      <c r="L44" s="25"/>
      <c r="M44" s="25">
        <v>3719.646</v>
      </c>
      <c r="N44" s="25"/>
      <c r="O44" s="25"/>
      <c r="P44" s="25">
        <v>161.407</v>
      </c>
      <c r="Q44" s="25"/>
      <c r="R44" s="25"/>
      <c r="S44" s="17">
        <f t="shared" si="0"/>
        <v>16505.879</v>
      </c>
      <c r="T44" s="25">
        <v>5584.152</v>
      </c>
      <c r="U44" s="25"/>
      <c r="V44" s="25">
        <v>1790.847</v>
      </c>
      <c r="W44" s="25"/>
      <c r="X44" s="25">
        <v>598.359</v>
      </c>
      <c r="Y44" s="25"/>
      <c r="Z44" s="25">
        <v>8532.521</v>
      </c>
    </row>
    <row r="45" spans="3:26" ht="10.5" customHeight="1">
      <c r="C45" s="27">
        <v>1999</v>
      </c>
      <c r="D45" s="15">
        <f t="shared" si="1"/>
        <v>31363.959</v>
      </c>
      <c r="E45" s="18">
        <f t="shared" si="3"/>
        <v>2.378431247933136</v>
      </c>
      <c r="F45" s="25">
        <v>6392.005</v>
      </c>
      <c r="G45" s="25"/>
      <c r="H45" s="11"/>
      <c r="I45" s="17">
        <f t="shared" si="2"/>
        <v>8045.633</v>
      </c>
      <c r="J45" s="17">
        <v>129.621</v>
      </c>
      <c r="K45" s="25">
        <v>3913.387</v>
      </c>
      <c r="L45" s="25"/>
      <c r="M45" s="25">
        <v>3828.269</v>
      </c>
      <c r="N45" s="25"/>
      <c r="O45" s="25"/>
      <c r="P45" s="25">
        <v>174.356</v>
      </c>
      <c r="Q45" s="25"/>
      <c r="R45" s="25"/>
      <c r="S45" s="17">
        <f t="shared" si="0"/>
        <v>16926.321</v>
      </c>
      <c r="T45" s="25">
        <v>5768.258</v>
      </c>
      <c r="U45" s="25"/>
      <c r="V45" s="25">
        <v>1856.851</v>
      </c>
      <c r="W45" s="25"/>
      <c r="X45" s="25">
        <v>602.317</v>
      </c>
      <c r="Y45" s="25"/>
      <c r="Z45" s="25">
        <v>8698.895</v>
      </c>
    </row>
    <row r="46" spans="3:26" ht="10.5" customHeight="1">
      <c r="C46" s="27">
        <v>2000</v>
      </c>
      <c r="D46" s="15">
        <f t="shared" si="1"/>
        <v>32009.422</v>
      </c>
      <c r="E46" s="18">
        <f t="shared" si="3"/>
        <v>2.057976800696622</v>
      </c>
      <c r="F46" s="25">
        <v>6286.195</v>
      </c>
      <c r="G46" s="25"/>
      <c r="H46" s="11"/>
      <c r="I46" s="17">
        <f t="shared" si="2"/>
        <v>8366.55</v>
      </c>
      <c r="J46" s="17">
        <v>131.713</v>
      </c>
      <c r="K46" s="25">
        <v>4102.052</v>
      </c>
      <c r="L46" s="25"/>
      <c r="M46" s="25">
        <v>3956.615</v>
      </c>
      <c r="N46" s="25"/>
      <c r="O46" s="25"/>
      <c r="P46" s="25">
        <v>176.17</v>
      </c>
      <c r="Q46" s="25"/>
      <c r="R46" s="25"/>
      <c r="S46" s="17">
        <f t="shared" si="0"/>
        <v>17356.677</v>
      </c>
      <c r="T46" s="25">
        <v>5928.504</v>
      </c>
      <c r="U46" s="25"/>
      <c r="V46" s="25">
        <v>1934.012</v>
      </c>
      <c r="W46" s="25"/>
      <c r="X46" s="25">
        <v>605.439</v>
      </c>
      <c r="Y46" s="25"/>
      <c r="Z46" s="25">
        <v>8888.722</v>
      </c>
    </row>
    <row r="47" spans="3:27" ht="10.5" customHeight="1">
      <c r="C47" s="27">
        <v>2001</v>
      </c>
      <c r="D47" s="15">
        <f t="shared" si="1"/>
        <v>31827.104</v>
      </c>
      <c r="E47" s="18">
        <f t="shared" si="3"/>
        <v>-0.5695760454531182</v>
      </c>
      <c r="F47" s="25">
        <v>6356.448</v>
      </c>
      <c r="G47" s="25"/>
      <c r="H47" s="28"/>
      <c r="I47" s="17">
        <f t="shared" si="2"/>
        <v>7953.0960000000005</v>
      </c>
      <c r="J47" s="29">
        <v>129.169</v>
      </c>
      <c r="K47" s="25">
        <v>3898.763</v>
      </c>
      <c r="L47" s="25"/>
      <c r="M47" s="25">
        <v>3743.497</v>
      </c>
      <c r="N47" s="25"/>
      <c r="O47" s="25"/>
      <c r="P47" s="25">
        <v>181.667</v>
      </c>
      <c r="Q47" s="25"/>
      <c r="R47" s="25"/>
      <c r="S47" s="17">
        <f t="shared" si="0"/>
        <v>17517.559999999998</v>
      </c>
      <c r="T47" s="25">
        <v>6078.714</v>
      </c>
      <c r="U47" s="25"/>
      <c r="V47" s="25">
        <v>1962.933</v>
      </c>
      <c r="W47" s="25"/>
      <c r="X47" s="25">
        <v>612.006</v>
      </c>
      <c r="Y47" s="25"/>
      <c r="Z47" s="25">
        <v>8863.907</v>
      </c>
      <c r="AA47" s="30"/>
    </row>
    <row r="48" spans="3:26" s="30" customFormat="1" ht="10.5" customHeight="1">
      <c r="C48" s="27">
        <v>2002</v>
      </c>
      <c r="D48" s="15">
        <f t="shared" si="1"/>
        <v>31551.697</v>
      </c>
      <c r="E48" s="18">
        <f t="shared" si="3"/>
        <v>-0.8653222109055179</v>
      </c>
      <c r="F48" s="25">
        <v>6281.631</v>
      </c>
      <c r="G48" s="25"/>
      <c r="H48" s="28"/>
      <c r="I48" s="29">
        <f t="shared" si="2"/>
        <v>7729.701</v>
      </c>
      <c r="J48" s="29">
        <v>127.328</v>
      </c>
      <c r="K48" s="25">
        <v>3637.155</v>
      </c>
      <c r="L48" s="25"/>
      <c r="M48" s="25">
        <v>3776.898</v>
      </c>
      <c r="N48" s="25"/>
      <c r="O48" s="25"/>
      <c r="P48" s="25">
        <v>188.32</v>
      </c>
      <c r="Q48" s="25"/>
      <c r="R48" s="25"/>
      <c r="S48" s="29">
        <f t="shared" si="0"/>
        <v>17540.364999999998</v>
      </c>
      <c r="T48" s="25">
        <v>6058.236</v>
      </c>
      <c r="U48" s="25"/>
      <c r="V48" s="25">
        <v>1918.578</v>
      </c>
      <c r="W48" s="25"/>
      <c r="X48" s="25">
        <v>616.954</v>
      </c>
      <c r="Y48" s="25"/>
      <c r="Z48" s="25">
        <v>8946.597</v>
      </c>
    </row>
    <row r="49" spans="3:26" s="30" customFormat="1" ht="10.5" customHeight="1">
      <c r="C49" s="27">
        <v>2003</v>
      </c>
      <c r="D49" s="15">
        <f t="shared" si="1"/>
        <v>31706.086</v>
      </c>
      <c r="E49" s="18">
        <f t="shared" si="3"/>
        <v>0.4893207487381801</v>
      </c>
      <c r="F49" s="25">
        <v>6394.984</v>
      </c>
      <c r="G49" s="25"/>
      <c r="H49" s="28"/>
      <c r="I49" s="29">
        <f t="shared" si="2"/>
        <v>7723.856000000001</v>
      </c>
      <c r="J49" s="29">
        <v>127.422</v>
      </c>
      <c r="K49" s="25">
        <v>3531.03</v>
      </c>
      <c r="L49" s="25"/>
      <c r="M49" s="25">
        <v>3869.795</v>
      </c>
      <c r="N49" s="25"/>
      <c r="O49" s="25"/>
      <c r="P49" s="25">
        <v>195.609</v>
      </c>
      <c r="Q49" s="25"/>
      <c r="R49" s="25"/>
      <c r="S49" s="29">
        <f t="shared" si="0"/>
        <v>17587.246</v>
      </c>
      <c r="T49" s="25">
        <v>6115.625</v>
      </c>
      <c r="U49" s="25"/>
      <c r="V49" s="25">
        <v>1901.86</v>
      </c>
      <c r="W49" s="25"/>
      <c r="X49" s="25">
        <v>615.028</v>
      </c>
      <c r="Y49" s="25"/>
      <c r="Z49" s="25">
        <v>8954.733</v>
      </c>
    </row>
    <row r="50" spans="3:26" s="30" customFormat="1" ht="10.5" customHeight="1" thickBot="1">
      <c r="C50" s="31">
        <v>2004</v>
      </c>
      <c r="D50" s="32">
        <f t="shared" si="1"/>
        <v>32179.565000000002</v>
      </c>
      <c r="E50" s="33">
        <f t="shared" si="3"/>
        <v>1.4933379036441181</v>
      </c>
      <c r="F50" s="34">
        <v>6547.14</v>
      </c>
      <c r="G50" s="34"/>
      <c r="H50" s="35"/>
      <c r="I50" s="36">
        <f t="shared" si="2"/>
        <v>7880.945000000001</v>
      </c>
      <c r="J50" s="36">
        <v>129.993</v>
      </c>
      <c r="K50" s="36">
        <v>3505.818</v>
      </c>
      <c r="L50" s="36"/>
      <c r="M50" s="36">
        <v>4053.63</v>
      </c>
      <c r="N50" s="36"/>
      <c r="O50" s="36"/>
      <c r="P50" s="36">
        <v>191.504</v>
      </c>
      <c r="Q50" s="36"/>
      <c r="R50" s="36"/>
      <c r="S50" s="36">
        <f t="shared" si="0"/>
        <v>17751.480000000003</v>
      </c>
      <c r="T50" s="36">
        <v>6247.397</v>
      </c>
      <c r="U50" s="36"/>
      <c r="V50" s="36">
        <v>1953.793</v>
      </c>
      <c r="W50" s="36"/>
      <c r="X50" s="36">
        <v>626.799</v>
      </c>
      <c r="Y50" s="36"/>
      <c r="Z50" s="36">
        <v>8923.491</v>
      </c>
    </row>
    <row r="51" spans="3:27" s="30" customFormat="1" ht="10.5" customHeight="1">
      <c r="C51" s="39" t="s">
        <v>30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3:27" ht="11.25" customHeight="1">
      <c r="C52" s="40" t="s">
        <v>31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3:27" ht="12" customHeight="1">
      <c r="C53" s="40" t="s">
        <v>32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3:27" ht="10.5" customHeight="1">
      <c r="C54" s="40" t="s">
        <v>33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3:27" ht="10.5" customHeight="1">
      <c r="C55" s="37" t="s">
        <v>34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</sheetData>
  <mergeCells count="27">
    <mergeCell ref="C2:AA2"/>
    <mergeCell ref="C3:AA3"/>
    <mergeCell ref="S5:AA5"/>
    <mergeCell ref="F6:G6"/>
    <mergeCell ref="K6:L6"/>
    <mergeCell ref="M6:N6"/>
    <mergeCell ref="P6:Q6"/>
    <mergeCell ref="T6:U6"/>
    <mergeCell ref="V6:W6"/>
    <mergeCell ref="X6:Y6"/>
    <mergeCell ref="Z6:AA6"/>
    <mergeCell ref="X8:Y8"/>
    <mergeCell ref="Z8:AA8"/>
    <mergeCell ref="P7:Q7"/>
    <mergeCell ref="T7:U7"/>
    <mergeCell ref="V7:W7"/>
    <mergeCell ref="X7:Y7"/>
    <mergeCell ref="C55:AA55"/>
    <mergeCell ref="I5:Q5"/>
    <mergeCell ref="C51:AA51"/>
    <mergeCell ref="C52:AA52"/>
    <mergeCell ref="C53:AA53"/>
    <mergeCell ref="C54:AA54"/>
    <mergeCell ref="Z7:AA7"/>
    <mergeCell ref="P8:Q8"/>
    <mergeCell ref="T8:U8"/>
    <mergeCell ref="V8:W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cddhcu</dc:creator>
  <cp:keywords/>
  <dc:description/>
  <cp:lastModifiedBy>cddhcu</cp:lastModifiedBy>
  <dcterms:created xsi:type="dcterms:W3CDTF">2006-07-20T15:36:08Z</dcterms:created>
  <dcterms:modified xsi:type="dcterms:W3CDTF">2006-07-20T16:38:49Z</dcterms:modified>
  <cp:category/>
  <cp:version/>
  <cp:contentType/>
  <cp:contentStatus/>
</cp:coreProperties>
</file>